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B786C6DF-D43B-4A9B-A156-2F20E4E9F1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C6" i="1" l="1"/>
  <c r="B6" i="1"/>
  <c r="D6" i="1"/>
  <c r="E6" i="1"/>
  <c r="D21" i="1"/>
  <c r="E21" i="1"/>
  <c r="F34" i="1"/>
  <c r="F33" i="1" s="1"/>
  <c r="D33" i="1"/>
  <c r="D30" i="1" s="1"/>
  <c r="C33" i="1"/>
  <c r="B33" i="1"/>
  <c r="F14" i="1"/>
  <c r="F16" i="1"/>
  <c r="E5" i="1"/>
  <c r="D5" i="1"/>
  <c r="C5" i="1"/>
  <c r="B5" i="1"/>
  <c r="F32" i="1"/>
  <c r="F31" i="1" s="1"/>
  <c r="F30" i="1" s="1"/>
  <c r="F28" i="1"/>
  <c r="F26" i="1"/>
  <c r="F25" i="1"/>
  <c r="F24" i="1"/>
  <c r="F23" i="1"/>
  <c r="F22" i="1"/>
  <c r="F20" i="1"/>
  <c r="F19" i="1"/>
  <c r="F18" i="1"/>
  <c r="F17" i="1"/>
  <c r="F15" i="1"/>
  <c r="F13" i="1"/>
  <c r="F10" i="1"/>
  <c r="F9" i="1"/>
  <c r="F8" i="1"/>
  <c r="F7" i="1"/>
  <c r="E31" i="1"/>
  <c r="E30" i="1" s="1"/>
  <c r="D31" i="1"/>
  <c r="C31" i="1"/>
  <c r="B31" i="1"/>
  <c r="B30" i="1" s="1"/>
  <c r="C21" i="1"/>
  <c r="B21" i="1"/>
  <c r="E12" i="1"/>
  <c r="D12" i="1"/>
  <c r="B12" i="1"/>
  <c r="C30" i="1" l="1"/>
  <c r="F29" i="1"/>
  <c r="F27" i="1"/>
  <c r="F5" i="1"/>
  <c r="C12" i="1"/>
  <c r="C11" i="1" s="1"/>
  <c r="E11" i="1"/>
  <c r="E4" i="1" s="1"/>
  <c r="E3" i="1" s="1"/>
  <c r="F12" i="1"/>
  <c r="D11" i="1"/>
  <c r="D4" i="1" s="1"/>
  <c r="D3" i="1" s="1"/>
  <c r="F6" i="1"/>
  <c r="B11" i="1"/>
  <c r="C4" i="1" l="1"/>
  <c r="C3" i="1" s="1"/>
  <c r="F21" i="1"/>
  <c r="F11" i="1" s="1"/>
  <c r="F4" i="1" s="1"/>
  <c r="F3" i="1" s="1"/>
  <c r="B4" i="1"/>
  <c r="B3" i="1" s="1"/>
</calcChain>
</file>

<file path=xl/sharedStrings.xml><?xml version="1.0" encoding="utf-8"?>
<sst xmlns="http://schemas.openxmlformats.org/spreadsheetml/2006/main" count="42" uniqueCount="41">
  <si>
    <r>
      <rPr>
        <b/>
        <sz val="8"/>
        <color rgb="FFFFFFFF"/>
        <rFont val="Arial"/>
        <family val="2"/>
      </rPr>
      <t xml:space="preserve">CLASIFICACIÓN ECONÓMINA
</t>
    </r>
    <r>
      <rPr>
        <b/>
        <sz val="8"/>
        <color rgb="FFFFFFFF"/>
        <rFont val="Arial"/>
        <family val="2"/>
      </rPr>
      <t xml:space="preserve">OBJETO DEL GASTO
</t>
    </r>
    <r>
      <rPr>
        <b/>
        <sz val="8"/>
        <color rgb="FFFFFFFF"/>
        <rFont val="Arial"/>
        <family val="2"/>
      </rPr>
      <t>DENOMINACIÓN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</si>
  <si>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</si>
  <si>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</si>
  <si>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</si>
  <si>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8"/>
        <color rgb="FFFFFFFF"/>
        <rFont val="Arial"/>
        <family val="2"/>
      </rPr>
      <t>PAGADO</t>
    </r>
  </si>
  <si>
    <r>
      <rPr>
        <b/>
        <sz val="8"/>
        <color rgb="FFFFFFFF"/>
        <rFont val="Arial"/>
        <family val="2"/>
      </rPr>
      <t>ECONOMÍAS</t>
    </r>
  </si>
  <si>
    <r>
      <rPr>
        <b/>
        <sz val="7"/>
        <rFont val="Arial"/>
        <family val="2"/>
      </rPr>
      <t>TOTAL</t>
    </r>
  </si>
  <si>
    <r>
      <rPr>
        <b/>
        <sz val="7"/>
        <rFont val="Arial"/>
        <family val="2"/>
      </rPr>
      <t>Gasto Corriente</t>
    </r>
  </si>
  <si>
    <r>
      <rPr>
        <b/>
        <sz val="7"/>
        <rFont val="Arial"/>
        <family val="2"/>
      </rPr>
      <t>Servicios Personales</t>
    </r>
  </si>
  <si>
    <r>
      <rPr>
        <b/>
        <sz val="7"/>
        <rFont val="Arial"/>
        <family val="2"/>
      </rPr>
      <t>Otros De Corriente</t>
    </r>
  </si>
  <si>
    <r>
      <rPr>
        <b/>
        <sz val="7"/>
        <rFont val="Arial"/>
        <family val="2"/>
      </rPr>
      <t>Pensiones Y Jubilaciones</t>
    </r>
  </si>
  <si>
    <r>
      <rPr>
        <b/>
        <sz val="7"/>
        <rFont val="Arial"/>
        <family val="2"/>
      </rPr>
      <t>Gasto De Inversión</t>
    </r>
  </si>
  <si>
    <r>
      <rPr>
        <sz val="6"/>
        <rFont val="Arial"/>
        <family val="2"/>
      </rPr>
      <t xml:space="preserve">1/ Las sumas parciales y total pueden no coincidir debido al redondeo 2/ Corresponde a las Economías Presupuestarias.
</t>
    </r>
    <r>
      <rPr>
        <sz val="6"/>
        <rFont val="Arial"/>
        <family val="2"/>
      </rPr>
      <t>Fuente: Presupuesto Aprobado y Modificado, WINSIAF.</t>
    </r>
  </si>
  <si>
    <t>Gasto de Operación</t>
  </si>
  <si>
    <t>1000 Servicios personales</t>
  </si>
  <si>
    <t>1100 Remuneraciones al personal de carácter permanente</t>
  </si>
  <si>
    <t>1300 Remuneraciones adicionales y especiales</t>
  </si>
  <si>
    <t>1400 Seguridad social</t>
  </si>
  <si>
    <t>1500 Otras prestaciones sociales y económicas</t>
  </si>
  <si>
    <t>2000   Materiales y suministros</t>
  </si>
  <si>
    <t>2200 Alimentos y utensilios</t>
  </si>
  <si>
    <t>2300 Materias primas y materiales de producción y comercialización</t>
  </si>
  <si>
    <t>2400 Materiales y artículos de construcción y de reparación</t>
  </si>
  <si>
    <t>2500 Productos químicos, farmacéuticos y de laboratorio</t>
  </si>
  <si>
    <t>2600 Combustibles, lubricantes y aditivos</t>
  </si>
  <si>
    <t>2700 Vestuario, blancos, prendas de protección y artículos deportivos</t>
  </si>
  <si>
    <t>2900 Herramientas, refacciones y accesorios menores</t>
  </si>
  <si>
    <t>3000   Materiales y suministros</t>
  </si>
  <si>
    <t>3100 Servicios básicos</t>
  </si>
  <si>
    <t>3200 Servicios de arrendamiento</t>
  </si>
  <si>
    <t>3300 Servicios profesionales, científicos, técnicos y otros servicios</t>
  </si>
  <si>
    <t>3400 Servicios financieros, bancarios y comerciales</t>
  </si>
  <si>
    <t>3500 Servicios de instalación, reparación, mantenimiento y conservación</t>
  </si>
  <si>
    <t>3700 Servicios de traslado y viáticos</t>
  </si>
  <si>
    <t>3800 Servicios oficiales</t>
  </si>
  <si>
    <t>3900 Otros servicios generales</t>
  </si>
  <si>
    <t>3000 Servicios generales</t>
  </si>
  <si>
    <t>2100 Materiales de administración, emisión de documentos y artículos oficiales</t>
  </si>
  <si>
    <t>4000 Transferencis, asignaciones, subsidios y otras ayudas</t>
  </si>
  <si>
    <t>4900 Transferencias al exterior</t>
  </si>
  <si>
    <r>
      <rPr>
        <b/>
        <sz val="9"/>
        <rFont val="Arial"/>
        <family val="2"/>
      </rPr>
      <t xml:space="preserve">ESTADO ANALÍTICO DEL EJERCICIO DEL PRESUPUESTO DE EGRESOS EN CLASIFICACIÓN ECONÓMICA Y POR OBJETO DEL GASTO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AL MES DE MARZO DE 2026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</si>
</sst>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1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name val="Arial"/>
      <family val="2"/>
    </font>
    <font>
      <b/>
      <sz val="6"/>
      <color rgb="FF000000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rgb="FF000000"/>
      <name val="Arial"/>
      <family val="2"/>
    </font>
    <font>
      <sz val="10"/>
      <color rgb="FF000000"/>
      <name val="Times New Roman"/>
      <family val="1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6">
    <border>
      <left/>
      <right/>
      <top/>
      <bottom/>
      <diagonal/>
    </border>
    <border>
      <left style="thin">
        <color rgb="FFA8881B"/>
      </left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A8881B"/>
      </right>
      <top style="thin">
        <color rgb="FFA8881B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shrinkToFit="1"/>
    </xf>
    <xf numFmtId="0" fontId="2" fillId="0" borderId="5" xfId="0" applyFont="1" applyBorder="1" applyAlignment="1">
      <alignment horizontal="left" vertical="top" wrapText="1" indent="1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3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left" vertical="top" wrapText="1" indent="2"/>
    </xf>
    <xf numFmtId="164" fontId="8" fillId="0" borderId="5" xfId="0" applyNumberFormat="1" applyFont="1" applyBorder="1" applyAlignment="1">
      <alignment horizontal="right" vertical="top" shrinkToFit="1"/>
    </xf>
    <xf numFmtId="0" fontId="10" fillId="0" borderId="5" xfId="0" applyFont="1" applyBorder="1" applyAlignment="1">
      <alignment horizontal="left" vertical="top" wrapText="1" indent="5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10" fillId="0" borderId="5" xfId="0" applyFont="1" applyBorder="1" applyAlignment="1">
      <alignment horizontal="left" vertical="top" wrapText="1" indent="2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="120" zoomScaleNormal="120" workbookViewId="0">
      <selection sqref="A1:G1"/>
    </sheetView>
  </sheetViews>
  <sheetFormatPr baseColWidth="10" defaultColWidth="9.33203125" defaultRowHeight="13.2" x14ac:dyDescent="0.25"/>
  <cols>
    <col min="1" max="1" width="75.109375" customWidth="1"/>
    <col min="2" max="2" width="18.6640625" customWidth="1"/>
    <col min="3" max="5" width="17.33203125" customWidth="1"/>
    <col min="6" max="6" width="19.77734375" customWidth="1"/>
    <col min="7" max="7" width="4.6640625" customWidth="1"/>
  </cols>
  <sheetData>
    <row r="1" spans="1:7" ht="57.6" customHeight="1" x14ac:dyDescent="0.25">
      <c r="A1" s="19" t="s">
        <v>40</v>
      </c>
      <c r="B1" s="20"/>
      <c r="C1" s="20"/>
      <c r="D1" s="20"/>
      <c r="E1" s="20"/>
      <c r="F1" s="20"/>
      <c r="G1" s="20"/>
    </row>
    <row r="2" spans="1:7" ht="42" customHeigh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2" t="s">
        <v>5</v>
      </c>
      <c r="G2" s="1"/>
    </row>
    <row r="3" spans="1:7" ht="12.9" customHeight="1" x14ac:dyDescent="0.25">
      <c r="A3" s="2" t="s">
        <v>6</v>
      </c>
      <c r="B3" s="5">
        <f>B4</f>
        <v>7453544</v>
      </c>
      <c r="C3" s="5">
        <f>C4</f>
        <v>8370600.8599999994</v>
      </c>
      <c r="D3" s="5">
        <f>D4</f>
        <v>5550666.29</v>
      </c>
      <c r="E3" s="5">
        <f>E4</f>
        <v>5550666.29</v>
      </c>
      <c r="F3" s="5">
        <f>F4</f>
        <v>2819934.5699999994</v>
      </c>
      <c r="G3" s="3"/>
    </row>
    <row r="4" spans="1:7" ht="12.9" customHeight="1" x14ac:dyDescent="0.25">
      <c r="A4" s="4" t="s">
        <v>7</v>
      </c>
      <c r="B4" s="5">
        <f>SUM(B5,B11,B30)</f>
        <v>7453544</v>
      </c>
      <c r="C4" s="5">
        <f>SUM(C5,C11,C30)</f>
        <v>8370600.8599999994</v>
      </c>
      <c r="D4" s="5">
        <f>SUM(D5,D11,D30)</f>
        <v>5550666.29</v>
      </c>
      <c r="E4" s="5">
        <f>SUM(E5,E11,E30)</f>
        <v>5550666.29</v>
      </c>
      <c r="F4" s="5">
        <f>SUM(F5,F11,F30)</f>
        <v>2819934.5699999994</v>
      </c>
      <c r="G4" s="3"/>
    </row>
    <row r="5" spans="1:7" ht="12" customHeight="1" x14ac:dyDescent="0.25">
      <c r="A5" s="6" t="s">
        <v>8</v>
      </c>
      <c r="B5" s="5">
        <f>SUM(B7:B10)</f>
        <v>5141912</v>
      </c>
      <c r="C5" s="5">
        <f>SUM(C7:C10)</f>
        <v>6064944.0899999999</v>
      </c>
      <c r="D5" s="5">
        <f>SUM(D7:D10)</f>
        <v>5539553.4900000002</v>
      </c>
      <c r="E5" s="5">
        <f>SUM(E7:E10)</f>
        <v>5539553.4900000002</v>
      </c>
      <c r="F5" s="5">
        <f>SUM(F7:F10)</f>
        <v>525390.59999999963</v>
      </c>
      <c r="G5" s="7"/>
    </row>
    <row r="6" spans="1:7" s="16" customFormat="1" ht="12.9" customHeight="1" x14ac:dyDescent="0.25">
      <c r="A6" s="14" t="s">
        <v>14</v>
      </c>
      <c r="B6" s="13">
        <f>SUM(B7:B10)</f>
        <v>5141912</v>
      </c>
      <c r="C6" s="13">
        <f>SUM(C7:C10)</f>
        <v>6064944.0899999999</v>
      </c>
      <c r="D6" s="13">
        <f>SUM(D7:D10)</f>
        <v>5539553.4900000002</v>
      </c>
      <c r="E6" s="13">
        <f>SUM(E7:E10)</f>
        <v>5539553.4900000002</v>
      </c>
      <c r="F6" s="13">
        <f>SUM(F7:F10)</f>
        <v>525390.59999999963</v>
      </c>
      <c r="G6" s="15"/>
    </row>
    <row r="7" spans="1:7" s="16" customFormat="1" ht="12.9" customHeight="1" x14ac:dyDescent="0.25">
      <c r="A7" s="14" t="s">
        <v>15</v>
      </c>
      <c r="B7" s="13">
        <v>1286100</v>
      </c>
      <c r="C7" s="13">
        <v>1448443.71</v>
      </c>
      <c r="D7" s="13">
        <v>1349816.9100000001</v>
      </c>
      <c r="E7" s="13">
        <v>1349816.9100000001</v>
      </c>
      <c r="F7" s="13">
        <f>C7-E7</f>
        <v>98626.799999999814</v>
      </c>
      <c r="G7" s="15"/>
    </row>
    <row r="8" spans="1:7" s="16" customFormat="1" ht="12.9" customHeight="1" x14ac:dyDescent="0.25">
      <c r="A8" s="14" t="s">
        <v>16</v>
      </c>
      <c r="B8" s="13">
        <v>14055</v>
      </c>
      <c r="C8" s="13">
        <v>431044.25</v>
      </c>
      <c r="D8" s="13">
        <v>431044.25</v>
      </c>
      <c r="E8" s="13">
        <v>431044.25</v>
      </c>
      <c r="F8" s="13">
        <f>C8-E8</f>
        <v>0</v>
      </c>
      <c r="G8" s="15"/>
    </row>
    <row r="9" spans="1:7" s="16" customFormat="1" ht="12" customHeight="1" x14ac:dyDescent="0.25">
      <c r="A9" s="14" t="s">
        <v>17</v>
      </c>
      <c r="B9" s="13">
        <v>364406</v>
      </c>
      <c r="C9" s="13">
        <v>495130.41</v>
      </c>
      <c r="D9" s="13">
        <v>420014.01000000007</v>
      </c>
      <c r="E9" s="13">
        <v>420014.01000000007</v>
      </c>
      <c r="F9" s="13">
        <f>C9-E9</f>
        <v>75116.399999999907</v>
      </c>
      <c r="G9" s="17"/>
    </row>
    <row r="10" spans="1:7" s="16" customFormat="1" ht="12.9" customHeight="1" x14ac:dyDescent="0.25">
      <c r="A10" s="14" t="s">
        <v>18</v>
      </c>
      <c r="B10" s="13">
        <v>3477351</v>
      </c>
      <c r="C10" s="13">
        <v>3690325.72</v>
      </c>
      <c r="D10" s="13">
        <v>3338678.3200000003</v>
      </c>
      <c r="E10" s="13">
        <v>3338678.3200000003</v>
      </c>
      <c r="F10" s="13">
        <f>C10-E10</f>
        <v>351647.39999999991</v>
      </c>
      <c r="G10" s="15"/>
    </row>
    <row r="11" spans="1:7" ht="12.9" customHeight="1" x14ac:dyDescent="0.25">
      <c r="A11" s="4" t="s">
        <v>13</v>
      </c>
      <c r="B11" s="5">
        <f>B12+B21</f>
        <v>2311632</v>
      </c>
      <c r="C11" s="5">
        <f>C12+C21</f>
        <v>2305656.77</v>
      </c>
      <c r="D11" s="5">
        <f>D12+D21</f>
        <v>11112.8</v>
      </c>
      <c r="E11" s="5">
        <f>E12+E21</f>
        <v>11112.8</v>
      </c>
      <c r="F11" s="5">
        <f>F12+F21</f>
        <v>2294543.9699999997</v>
      </c>
      <c r="G11" s="3"/>
    </row>
    <row r="12" spans="1:7" s="16" customFormat="1" ht="12.9" customHeight="1" x14ac:dyDescent="0.25">
      <c r="A12" s="18" t="s">
        <v>19</v>
      </c>
      <c r="B12" s="13">
        <f>SUM(B13:B20)</f>
        <v>0</v>
      </c>
      <c r="C12" s="13">
        <f>SUM(C13:C20)</f>
        <v>0</v>
      </c>
      <c r="D12" s="13">
        <f>SUM(D13:D20)</f>
        <v>0</v>
      </c>
      <c r="E12" s="13">
        <f>SUM(E13:E20)</f>
        <v>0</v>
      </c>
      <c r="F12" s="13">
        <f>SUM(F13:F20)</f>
        <v>0</v>
      </c>
      <c r="G12" s="15"/>
    </row>
    <row r="13" spans="1:7" s="16" customFormat="1" ht="12.9" customHeight="1" x14ac:dyDescent="0.25">
      <c r="A13" s="14" t="s">
        <v>37</v>
      </c>
      <c r="B13" s="13">
        <v>0</v>
      </c>
      <c r="C13" s="13">
        <v>0</v>
      </c>
      <c r="D13" s="13">
        <v>0</v>
      </c>
      <c r="E13" s="13">
        <v>0</v>
      </c>
      <c r="F13" s="13">
        <f t="shared" ref="F13:F29" si="0">C13-E13</f>
        <v>0</v>
      </c>
      <c r="G13" s="15"/>
    </row>
    <row r="14" spans="1:7" s="16" customFormat="1" ht="12" customHeight="1" x14ac:dyDescent="0.25">
      <c r="A14" s="14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7"/>
    </row>
    <row r="15" spans="1:7" s="16" customFormat="1" ht="12.9" customHeight="1" x14ac:dyDescent="0.25">
      <c r="A15" s="14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f t="shared" si="0"/>
        <v>0</v>
      </c>
      <c r="G15" s="15"/>
    </row>
    <row r="16" spans="1:7" s="16" customFormat="1" ht="12.9" customHeight="1" x14ac:dyDescent="0.25">
      <c r="A16" s="14" t="s">
        <v>22</v>
      </c>
      <c r="B16" s="13">
        <v>0</v>
      </c>
      <c r="C16" s="13">
        <v>0</v>
      </c>
      <c r="D16" s="13">
        <v>0</v>
      </c>
      <c r="E16" s="13">
        <v>0</v>
      </c>
      <c r="F16" s="13">
        <f t="shared" si="0"/>
        <v>0</v>
      </c>
      <c r="G16" s="15"/>
    </row>
    <row r="17" spans="1:7" s="16" customFormat="1" ht="12.9" customHeight="1" x14ac:dyDescent="0.25">
      <c r="A17" s="14" t="s">
        <v>23</v>
      </c>
      <c r="B17" s="13">
        <v>0</v>
      </c>
      <c r="C17" s="13">
        <v>0</v>
      </c>
      <c r="D17" s="13">
        <v>0</v>
      </c>
      <c r="E17" s="13">
        <v>0</v>
      </c>
      <c r="F17" s="13">
        <f t="shared" si="0"/>
        <v>0</v>
      </c>
      <c r="G17" s="15"/>
    </row>
    <row r="18" spans="1:7" s="16" customFormat="1" ht="12" customHeight="1" x14ac:dyDescent="0.25">
      <c r="A18" s="14" t="s">
        <v>24</v>
      </c>
      <c r="B18" s="13">
        <v>0</v>
      </c>
      <c r="C18" s="13">
        <v>0</v>
      </c>
      <c r="D18" s="13">
        <v>0</v>
      </c>
      <c r="E18" s="13">
        <v>0</v>
      </c>
      <c r="F18" s="13">
        <f t="shared" si="0"/>
        <v>0</v>
      </c>
      <c r="G18" s="17"/>
    </row>
    <row r="19" spans="1:7" s="16" customFormat="1" ht="12.9" customHeight="1" x14ac:dyDescent="0.25">
      <c r="A19" s="14" t="s">
        <v>25</v>
      </c>
      <c r="B19" s="13">
        <v>0</v>
      </c>
      <c r="C19" s="13">
        <v>0</v>
      </c>
      <c r="D19" s="13">
        <v>0</v>
      </c>
      <c r="E19" s="13">
        <v>0</v>
      </c>
      <c r="F19" s="13">
        <f t="shared" si="0"/>
        <v>0</v>
      </c>
      <c r="G19" s="15"/>
    </row>
    <row r="20" spans="1:7" s="16" customFormat="1" ht="12.9" customHeight="1" x14ac:dyDescent="0.25">
      <c r="A20" s="14" t="s">
        <v>26</v>
      </c>
      <c r="B20" s="13">
        <v>0</v>
      </c>
      <c r="C20" s="13">
        <v>0</v>
      </c>
      <c r="D20" s="13">
        <v>0</v>
      </c>
      <c r="E20" s="13">
        <v>0</v>
      </c>
      <c r="F20" s="13">
        <f t="shared" si="0"/>
        <v>0</v>
      </c>
      <c r="G20" s="15"/>
    </row>
    <row r="21" spans="1:7" s="16" customFormat="1" ht="12.9" customHeight="1" x14ac:dyDescent="0.25">
      <c r="A21" s="18" t="s">
        <v>27</v>
      </c>
      <c r="B21" s="13">
        <f>SUM(B22:B29)</f>
        <v>2311632</v>
      </c>
      <c r="C21" s="13">
        <f>SUM(C22:C29)</f>
        <v>2305656.77</v>
      </c>
      <c r="D21" s="13">
        <f>SUM(D22:D29)</f>
        <v>11112.8</v>
      </c>
      <c r="E21" s="13">
        <f>SUM(E22:E29)</f>
        <v>11112.8</v>
      </c>
      <c r="F21" s="13">
        <f>SUM(F22:F29)</f>
        <v>2294543.9699999997</v>
      </c>
      <c r="G21" s="15"/>
    </row>
    <row r="22" spans="1:7" s="16" customFormat="1" ht="12.9" customHeight="1" x14ac:dyDescent="0.25">
      <c r="A22" s="14" t="s">
        <v>28</v>
      </c>
      <c r="B22" s="13">
        <v>1332032</v>
      </c>
      <c r="C22" s="13">
        <v>1308032</v>
      </c>
      <c r="D22" s="13">
        <v>0</v>
      </c>
      <c r="E22" s="13">
        <v>0</v>
      </c>
      <c r="F22" s="13">
        <f t="shared" si="0"/>
        <v>1308032</v>
      </c>
      <c r="G22" s="15"/>
    </row>
    <row r="23" spans="1:7" s="16" customFormat="1" ht="12" customHeight="1" x14ac:dyDescent="0.25">
      <c r="A23" s="14" t="s">
        <v>29</v>
      </c>
      <c r="B23" s="13">
        <v>941798</v>
      </c>
      <c r="C23" s="13">
        <v>959823.6</v>
      </c>
      <c r="D23" s="13">
        <v>11112.8</v>
      </c>
      <c r="E23" s="13">
        <v>11112.8</v>
      </c>
      <c r="F23" s="13">
        <f t="shared" si="0"/>
        <v>948710.79999999993</v>
      </c>
      <c r="G23" s="17"/>
    </row>
    <row r="24" spans="1:7" s="16" customFormat="1" ht="12.9" customHeight="1" x14ac:dyDescent="0.25">
      <c r="A24" s="14" t="s">
        <v>30</v>
      </c>
      <c r="B24" s="13">
        <v>0</v>
      </c>
      <c r="C24" s="13">
        <v>0</v>
      </c>
      <c r="D24" s="13">
        <v>0</v>
      </c>
      <c r="E24" s="13">
        <v>0</v>
      </c>
      <c r="F24" s="13">
        <f t="shared" si="0"/>
        <v>0</v>
      </c>
      <c r="G24" s="15"/>
    </row>
    <row r="25" spans="1:7" s="16" customFormat="1" ht="12.9" customHeight="1" x14ac:dyDescent="0.25">
      <c r="A25" s="14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f t="shared" si="0"/>
        <v>0</v>
      </c>
      <c r="G25" s="15"/>
    </row>
    <row r="26" spans="1:7" s="16" customFormat="1" ht="12.9" customHeight="1" x14ac:dyDescent="0.25">
      <c r="A26" s="14" t="s">
        <v>32</v>
      </c>
      <c r="B26" s="13">
        <v>37802</v>
      </c>
      <c r="C26" s="13">
        <v>37801.169999999991</v>
      </c>
      <c r="D26" s="13">
        <v>0</v>
      </c>
      <c r="E26" s="13">
        <v>0</v>
      </c>
      <c r="F26" s="13">
        <f t="shared" si="0"/>
        <v>37801.169999999991</v>
      </c>
      <c r="G26" s="15"/>
    </row>
    <row r="27" spans="1:7" s="16" customFormat="1" ht="12" customHeight="1" x14ac:dyDescent="0.25">
      <c r="A27" s="14" t="s">
        <v>33</v>
      </c>
      <c r="B27" s="13">
        <v>0</v>
      </c>
      <c r="C27" s="13">
        <v>0</v>
      </c>
      <c r="D27" s="13">
        <v>0</v>
      </c>
      <c r="E27" s="13">
        <v>0</v>
      </c>
      <c r="F27" s="13">
        <f t="shared" si="0"/>
        <v>0</v>
      </c>
      <c r="G27" s="17"/>
    </row>
    <row r="28" spans="1:7" s="16" customFormat="1" ht="12.9" customHeight="1" x14ac:dyDescent="0.25">
      <c r="A28" s="14" t="s">
        <v>34</v>
      </c>
      <c r="B28" s="13">
        <v>0</v>
      </c>
      <c r="C28" s="13">
        <v>0</v>
      </c>
      <c r="D28" s="13">
        <v>0</v>
      </c>
      <c r="E28" s="13">
        <v>0</v>
      </c>
      <c r="F28" s="13">
        <f t="shared" si="0"/>
        <v>0</v>
      </c>
      <c r="G28" s="15"/>
    </row>
    <row r="29" spans="1:7" s="16" customFormat="1" ht="12.9" customHeight="1" x14ac:dyDescent="0.25">
      <c r="A29" s="14" t="s">
        <v>35</v>
      </c>
      <c r="B29" s="13">
        <v>0</v>
      </c>
      <c r="C29" s="13">
        <v>0</v>
      </c>
      <c r="D29" s="13">
        <v>0</v>
      </c>
      <c r="E29" s="13">
        <v>0</v>
      </c>
      <c r="F29" s="13">
        <f t="shared" si="0"/>
        <v>0</v>
      </c>
      <c r="G29" s="15"/>
    </row>
    <row r="30" spans="1:7" ht="12.9" customHeight="1" x14ac:dyDescent="0.25">
      <c r="A30" s="6" t="s">
        <v>9</v>
      </c>
      <c r="B30" s="5">
        <f>B31+B33</f>
        <v>0</v>
      </c>
      <c r="C30" s="5">
        <f>C31+C33</f>
        <v>0</v>
      </c>
      <c r="D30" s="5">
        <f>D31+D33</f>
        <v>0</v>
      </c>
      <c r="E30" s="5">
        <f>E31+E33</f>
        <v>0</v>
      </c>
      <c r="F30" s="5">
        <f>F31+F33</f>
        <v>0</v>
      </c>
      <c r="G30" s="3"/>
    </row>
    <row r="31" spans="1:7" s="16" customFormat="1" ht="12.9" customHeight="1" x14ac:dyDescent="0.25">
      <c r="A31" s="18" t="s">
        <v>36</v>
      </c>
      <c r="B31" s="13">
        <f>SUM(B32)</f>
        <v>0</v>
      </c>
      <c r="C31" s="13">
        <f>SUM(C32)</f>
        <v>0</v>
      </c>
      <c r="D31" s="13">
        <f>SUM(D32)</f>
        <v>0</v>
      </c>
      <c r="E31" s="13">
        <f>SUM(E32)</f>
        <v>0</v>
      </c>
      <c r="F31" s="13">
        <f>SUM(F32)</f>
        <v>0</v>
      </c>
      <c r="G31" s="15"/>
    </row>
    <row r="32" spans="1:7" s="16" customFormat="1" ht="12" customHeight="1" x14ac:dyDescent="0.25">
      <c r="A32" s="14" t="s">
        <v>35</v>
      </c>
      <c r="B32" s="13">
        <v>0</v>
      </c>
      <c r="C32" s="13">
        <v>0</v>
      </c>
      <c r="D32" s="13">
        <v>0</v>
      </c>
      <c r="E32" s="13">
        <v>0</v>
      </c>
      <c r="F32" s="13">
        <f>C32-E32</f>
        <v>0</v>
      </c>
      <c r="G32" s="17"/>
    </row>
    <row r="33" spans="1:7" s="16" customFormat="1" ht="12" customHeight="1" x14ac:dyDescent="0.25">
      <c r="A33" s="18" t="s">
        <v>38</v>
      </c>
      <c r="B33" s="13">
        <f>B34</f>
        <v>0</v>
      </c>
      <c r="C33" s="13">
        <f>C34</f>
        <v>0</v>
      </c>
      <c r="D33" s="13">
        <f>D34</f>
        <v>0</v>
      </c>
      <c r="E33" s="13">
        <f>E34</f>
        <v>0</v>
      </c>
      <c r="F33" s="13">
        <f>SUM(F34)</f>
        <v>0</v>
      </c>
      <c r="G33" s="17"/>
    </row>
    <row r="34" spans="1:7" s="16" customFormat="1" ht="12" customHeight="1" x14ac:dyDescent="0.25">
      <c r="A34" s="14" t="s">
        <v>39</v>
      </c>
      <c r="B34" s="13">
        <v>0</v>
      </c>
      <c r="C34" s="13">
        <v>0</v>
      </c>
      <c r="D34" s="13">
        <v>0</v>
      </c>
      <c r="E34" s="13">
        <v>0</v>
      </c>
      <c r="F34" s="13">
        <f>C34-E34</f>
        <v>0</v>
      </c>
      <c r="G34" s="17"/>
    </row>
    <row r="35" spans="1:7" ht="12.9" customHeight="1" x14ac:dyDescent="0.25">
      <c r="A35" s="4" t="s">
        <v>10</v>
      </c>
      <c r="B35" s="5"/>
      <c r="C35" s="5"/>
      <c r="D35" s="5"/>
      <c r="E35" s="5"/>
      <c r="F35" s="5"/>
      <c r="G35" s="3"/>
    </row>
    <row r="36" spans="1:7" ht="13.5" customHeight="1" x14ac:dyDescent="0.25">
      <c r="A36" s="4" t="s">
        <v>11</v>
      </c>
      <c r="B36" s="5"/>
      <c r="C36" s="5"/>
      <c r="D36" s="5"/>
      <c r="E36" s="5"/>
      <c r="F36" s="5"/>
      <c r="G36" s="3"/>
    </row>
    <row r="37" spans="1:7" ht="24" customHeight="1" x14ac:dyDescent="0.25">
      <c r="A37" s="21" t="s">
        <v>12</v>
      </c>
      <c r="B37" s="21"/>
      <c r="C37" s="21"/>
      <c r="D37" s="21"/>
      <c r="E37" s="21"/>
      <c r="F37" s="21"/>
      <c r="G37" s="21"/>
    </row>
  </sheetData>
  <mergeCells count="2">
    <mergeCell ref="A1:G1"/>
    <mergeCell ref="A37:G37"/>
  </mergeCells>
  <pageMargins left="0.39370078740157483" right="0.39370078740157483" top="0.74803149606299213" bottom="0.74803149606299213" header="0.31496062992125984" footer="0.31496062992125984"/>
  <pageSetup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C:\AEM_VPN_24\P2024_AEM\EAEPPEE.FRX</dc:title>
  <dc:creator>andra</dc:creator>
  <cp:lastModifiedBy>Angelica Jocelyn González Cruz</cp:lastModifiedBy>
  <cp:lastPrinted>2024-05-14T23:39:11Z</cp:lastPrinted>
  <dcterms:created xsi:type="dcterms:W3CDTF">2024-04-17T17:01:30Z</dcterms:created>
  <dcterms:modified xsi:type="dcterms:W3CDTF">2026-04-29T17:38:16Z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